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oo3\Desktop\Working\2023メーザー研究会\"/>
    </mc:Choice>
  </mc:AlternateContent>
  <xr:revisionPtr revIDLastSave="0" documentId="13_ncr:1_{57A1DE3F-3D20-469B-9075-5D784FE16F86}" xr6:coauthVersionLast="47" xr6:coauthVersionMax="47" xr10:uidLastSave="{00000000-0000-0000-0000-000000000000}"/>
  <bookViews>
    <workbookView xWindow="28680" yWindow="-120" windowWidth="29040" windowHeight="15840" xr2:uid="{4ECC7333-0940-234F-91D0-4C2C8B5639A2}"/>
  </bookViews>
  <sheets>
    <sheet name="星4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  <c r="P8" i="2"/>
  <c r="G4" i="2"/>
  <c r="G52" i="2" l="1"/>
  <c r="G51" i="2"/>
  <c r="G40" i="2"/>
  <c r="G39" i="2"/>
  <c r="G37" i="2"/>
  <c r="G36" i="2"/>
  <c r="G15" i="2"/>
  <c r="G14" i="2"/>
</calcChain>
</file>

<file path=xl/sharedStrings.xml><?xml version="1.0" encoding="utf-8"?>
<sst xmlns="http://schemas.openxmlformats.org/spreadsheetml/2006/main" count="126" uniqueCount="70">
  <si>
    <t>Y</t>
  </si>
  <si>
    <t>N</t>
  </si>
  <si>
    <t>YOU STYLE HOTEL MARINE</t>
  </si>
  <si>
    <t>Volcano</t>
  </si>
  <si>
    <t>booking.com</t>
  </si>
  <si>
    <t>Fee (include tax)</t>
  </si>
  <si>
    <t>Breakfast</t>
  </si>
  <si>
    <t>Hotel</t>
  </si>
  <si>
    <t>SHIROYAMA HOTEL kagoshima</t>
  </si>
  <si>
    <t>note</t>
  </si>
  <si>
    <t>Room for 3 adults</t>
  </si>
  <si>
    <t>Location: Taniyama</t>
  </si>
  <si>
    <t>Room for 4 adults</t>
  </si>
  <si>
    <t>Room for 6 adults</t>
  </si>
  <si>
    <t>Location: Tagami</t>
  </si>
  <si>
    <t>Location: Sakurajima</t>
  </si>
  <si>
    <t>No breakfast</t>
  </si>
  <si>
    <t>Additional charge for breakfast</t>
  </si>
  <si>
    <t>Rating (star)</t>
  </si>
  <si>
    <t>4-star average</t>
  </si>
  <si>
    <t>Only Family Room or Room for more than 3 adults</t>
  </si>
  <si>
    <t>Far location from venue or poor transport</t>
  </si>
  <si>
    <t>Kagoshima Sun Royal Hotel</t>
  </si>
  <si>
    <t>Solaria Nishitetsu Hotel Kagoshima</t>
  </si>
  <si>
    <t>3.5-star at hotels.com</t>
  </si>
  <si>
    <t>Average</t>
  </si>
  <si>
    <t>remm Kagoshima</t>
  </si>
  <si>
    <t>Hotel Fukiageso</t>
  </si>
  <si>
    <t>Onsen Hotel Nakahara Bessou</t>
  </si>
  <si>
    <t>Hotel Lexton Kagoshima</t>
  </si>
  <si>
    <t>GRAND BASE Kagoshima Chuo</t>
  </si>
  <si>
    <t>Art Hotel Kagoshima</t>
  </si>
  <si>
    <t>Hotel New Nishino</t>
  </si>
  <si>
    <t>Hotel Sunflex Kagoshima</t>
  </si>
  <si>
    <t>JR Kyushu Hotel Kagoshima</t>
  </si>
  <si>
    <t>Dormy Inn Kagoshima</t>
  </si>
  <si>
    <t>HOTEL HOKKE CLUB KAGOSHIMA</t>
  </si>
  <si>
    <t>HOTEL URBIC KAGOSHIMA</t>
  </si>
  <si>
    <t>HOTEL MYSTAYS Kagoshima Tenmonkan</t>
  </si>
  <si>
    <t>H​OTEL MYSTAYS Kagoshima Tenmonkan Annex</t>
  </si>
  <si>
    <t>APA Hotel Kagoshima Tenmonkan</t>
  </si>
  <si>
    <t>Green Rich Hotel Kagoshima Tenmonkan</t>
  </si>
  <si>
    <t>Toyoko Inn Kagoshima-chuo-eki Higashi-guchi</t>
  </si>
  <si>
    <t>Toyoko Inn Kagoshima-chuo-eki Nishi-guchi</t>
  </si>
  <si>
    <t>Toyoko Inn Kagoshima Temmonkan No.1</t>
  </si>
  <si>
    <t>T· K square kagoshima chuo</t>
  </si>
  <si>
    <t>Kagoshima Hotel Gasthof</t>
  </si>
  <si>
    <t>Hotel Gate In Kagoshima Tenmonkan</t>
  </si>
  <si>
    <t>Hotel Taisei Annex</t>
  </si>
  <si>
    <t>Chisun Inn Kagoshima Taniyama</t>
  </si>
  <si>
    <t>Hotel Union</t>
  </si>
  <si>
    <t>Washington Hotel Plaza Kagoshima</t>
  </si>
  <si>
    <t>ApartmentHotel ecott</t>
  </si>
  <si>
    <t>Centurion Hotel Kagoshima Tenmonkan</t>
  </si>
  <si>
    <t>KOKO HOTEL Kagoshima Tenmonkan</t>
  </si>
  <si>
    <t>GRAND BASE Kagoshima</t>
  </si>
  <si>
    <t>GRAND BASE Kagoshima Tenmonkan</t>
  </si>
  <si>
    <t>Kagoshima Dai-Ichi Hotel Kishaba</t>
  </si>
  <si>
    <t>Kagoshima Dai-Ichi Hotel Kamoike</t>
  </si>
  <si>
    <t>Hotel Livemax Kagoshima</t>
  </si>
  <si>
    <t>Guesthouse &amp; Hotel RA Kagoshima</t>
  </si>
  <si>
    <t>Kokuminshukusha Rainbow Sakurajima</t>
  </si>
  <si>
    <t>3.5-star average</t>
  </si>
  <si>
    <t>3.5-star average(with breakfast)</t>
  </si>
  <si>
    <t>3-star average(with breakfast)</t>
  </si>
  <si>
    <t>3-star average</t>
  </si>
  <si>
    <t>3 and 3.5-star average</t>
  </si>
  <si>
    <t>3 and 3.5-star average(with breakfast)</t>
  </si>
  <si>
    <t>2.5-star average</t>
  </si>
  <si>
    <t>2.5-star average(with breakfast)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</si>
</sst>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\-&quot;¥&quot;#,##0"/>
    <numFmt numFmtId="7" formatCode="&quot;¥&quot;#,##0.00;\-&quot;¥&quot;#,##0.00"/>
  </numFmts>
  <fonts count="3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" fontId="0" fillId="0" borderId="0" xfId="0" applyNumberFormat="1">
      <alignment vertical="center"/>
    </xf>
    <xf numFmtId="7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5" fontId="0" fillId="0" borderId="3" xfId="0" applyNumberFormat="1" applyBorder="1">
      <alignment vertical="center"/>
    </xf>
    <xf numFmtId="0" fontId="2" fillId="6" borderId="3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5" borderId="5" xfId="0" applyFill="1" applyBorder="1">
      <alignment vertical="center"/>
    </xf>
    <xf numFmtId="5" fontId="0" fillId="0" borderId="4" xfId="0" applyNumberFormat="1" applyBorder="1">
      <alignment vertical="center"/>
    </xf>
    <xf numFmtId="5" fontId="0" fillId="0" borderId="5" xfId="0" applyNumberFormat="1" applyBorder="1">
      <alignment vertical="center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5" fontId="0" fillId="0" borderId="8" xfId="0" applyNumberFormat="1" applyBorder="1">
      <alignment vertical="center"/>
    </xf>
    <xf numFmtId="5" fontId="0" fillId="0" borderId="7" xfId="0" applyNumberFormat="1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53D9-1621-41E3-9292-439E18F5A026}">
  <dimension ref="A1:P55"/>
  <sheetViews>
    <sheetView tabSelected="1" workbookViewId="0">
      <pane ySplit="1" topLeftCell="A2" activePane="bottomLeft" state="frozen"/>
      <selection pane="bottomLeft" activeCell="K12" sqref="K12"/>
    </sheetView>
  </sheetViews>
  <sheetFormatPr defaultColWidth="8.75" defaultRowHeight="15.75"/>
  <cols>
    <col min="1" max="1" width="38.875" customWidth="1"/>
    <col min="2" max="2" width="12.125" style="11" customWidth="1"/>
    <col min="3" max="3" width="14.125" style="14" customWidth="1"/>
    <col min="4" max="4" width="9.375" style="11" customWidth="1"/>
    <col min="5" max="5" width="17.375" style="11" customWidth="1"/>
    <col min="6" max="6" width="20.25" customWidth="1"/>
    <col min="7" max="7" width="10.25" bestFit="1" customWidth="1"/>
    <col min="8" max="8" width="3" style="17" customWidth="1"/>
    <col min="9" max="9" width="12" bestFit="1" customWidth="1"/>
    <col min="10" max="10" width="26.125" customWidth="1"/>
    <col min="11" max="11" width="6.125" customWidth="1"/>
    <col min="12" max="12" width="13.375" style="1" customWidth="1"/>
    <col min="13" max="13" width="8.875" bestFit="1" customWidth="1"/>
    <col min="14" max="14" width="18.375" bestFit="1" customWidth="1"/>
    <col min="16" max="16" width="9.875" bestFit="1" customWidth="1"/>
  </cols>
  <sheetData>
    <row r="1" spans="1:16" s="6" customFormat="1" ht="16.5" thickBot="1">
      <c r="A1" s="5" t="s">
        <v>7</v>
      </c>
      <c r="B1" s="10" t="s">
        <v>18</v>
      </c>
      <c r="C1" s="13" t="s">
        <v>5</v>
      </c>
      <c r="D1" s="10" t="s">
        <v>6</v>
      </c>
      <c r="E1" s="10" t="s">
        <v>9</v>
      </c>
      <c r="H1" s="9"/>
      <c r="I1" s="8" t="s">
        <v>4</v>
      </c>
      <c r="J1" s="6" t="s">
        <v>7</v>
      </c>
      <c r="K1" s="6" t="s">
        <v>18</v>
      </c>
      <c r="L1" s="7" t="s">
        <v>5</v>
      </c>
      <c r="M1" s="6" t="s">
        <v>6</v>
      </c>
      <c r="N1" s="6" t="s">
        <v>9</v>
      </c>
    </row>
    <row r="2" spans="1:16">
      <c r="A2" t="s">
        <v>8</v>
      </c>
      <c r="B2" s="11">
        <v>4</v>
      </c>
      <c r="C2" s="14">
        <v>18301</v>
      </c>
      <c r="D2" s="11" t="s">
        <v>0</v>
      </c>
      <c r="J2" t="s">
        <v>33</v>
      </c>
      <c r="K2">
        <v>4</v>
      </c>
      <c r="L2" s="1">
        <v>4750</v>
      </c>
      <c r="M2" t="s">
        <v>0</v>
      </c>
    </row>
    <row r="3" spans="1:16">
      <c r="A3" t="s">
        <v>22</v>
      </c>
      <c r="B3" s="11">
        <v>4</v>
      </c>
      <c r="C3" s="14">
        <v>10870</v>
      </c>
      <c r="D3" s="11" t="s">
        <v>0</v>
      </c>
      <c r="J3" t="s">
        <v>23</v>
      </c>
      <c r="K3">
        <v>4</v>
      </c>
      <c r="L3" s="1">
        <v>12730</v>
      </c>
      <c r="M3" t="s">
        <v>0</v>
      </c>
      <c r="N3" t="s">
        <v>24</v>
      </c>
    </row>
    <row r="4" spans="1:16">
      <c r="F4" t="s">
        <v>19</v>
      </c>
      <c r="G4" s="2">
        <f>AVERAGE(C2:C3)</f>
        <v>14585.5</v>
      </c>
      <c r="J4" t="s">
        <v>22</v>
      </c>
      <c r="K4">
        <v>4</v>
      </c>
      <c r="L4" s="1">
        <v>10716</v>
      </c>
      <c r="M4" t="s">
        <v>0</v>
      </c>
    </row>
    <row r="5" spans="1:16">
      <c r="J5" t="s">
        <v>8</v>
      </c>
      <c r="K5">
        <v>4</v>
      </c>
      <c r="L5" s="1">
        <v>21677</v>
      </c>
      <c r="M5" t="s">
        <v>0</v>
      </c>
    </row>
    <row r="6" spans="1:16">
      <c r="A6" t="s">
        <v>23</v>
      </c>
      <c r="B6" s="11">
        <v>3.5</v>
      </c>
      <c r="C6" s="14">
        <v>9399</v>
      </c>
      <c r="D6" s="11" t="s">
        <v>0</v>
      </c>
      <c r="J6" t="s">
        <v>27</v>
      </c>
      <c r="K6">
        <v>4</v>
      </c>
      <c r="L6" s="1">
        <v>14675.5</v>
      </c>
      <c r="M6" t="s">
        <v>0</v>
      </c>
      <c r="N6" t="s">
        <v>24</v>
      </c>
    </row>
    <row r="7" spans="1:16">
      <c r="A7" t="s">
        <v>32</v>
      </c>
      <c r="B7" s="11">
        <v>3.5</v>
      </c>
      <c r="C7" s="14">
        <v>5899</v>
      </c>
      <c r="D7" s="11" t="s">
        <v>0</v>
      </c>
      <c r="J7" t="s">
        <v>28</v>
      </c>
      <c r="K7">
        <v>4</v>
      </c>
      <c r="L7" s="1">
        <v>10495.5</v>
      </c>
      <c r="M7" t="s">
        <v>0</v>
      </c>
      <c r="N7" t="s">
        <v>24</v>
      </c>
    </row>
    <row r="8" spans="1:16">
      <c r="A8" t="s">
        <v>26</v>
      </c>
      <c r="B8" s="11">
        <v>3.5</v>
      </c>
      <c r="C8" s="14">
        <v>5371</v>
      </c>
      <c r="D8" s="11" t="s">
        <v>0</v>
      </c>
      <c r="O8" t="s">
        <v>25</v>
      </c>
      <c r="P8" s="2">
        <f>AVERAGE(L2:L7)</f>
        <v>12507.333333333334</v>
      </c>
    </row>
    <row r="9" spans="1:16">
      <c r="A9" t="s">
        <v>31</v>
      </c>
      <c r="B9" s="11">
        <v>3.5</v>
      </c>
      <c r="C9" s="14">
        <v>6600</v>
      </c>
      <c r="D9" s="11" t="s">
        <v>0</v>
      </c>
      <c r="J9">
        <f>(SUM(C2:C3)+SUM(L3:L7))/7</f>
        <v>14209.285714285714</v>
      </c>
    </row>
    <row r="10" spans="1:16">
      <c r="A10" s="4" t="s">
        <v>30</v>
      </c>
      <c r="B10" s="11">
        <v>3.5</v>
      </c>
      <c r="C10" s="14">
        <v>9600</v>
      </c>
      <c r="D10" s="15" t="s">
        <v>1</v>
      </c>
      <c r="E10" s="11" t="s">
        <v>10</v>
      </c>
    </row>
    <row r="11" spans="1:16">
      <c r="A11" t="s">
        <v>29</v>
      </c>
      <c r="B11" s="11">
        <v>3.5</v>
      </c>
      <c r="C11" s="14">
        <v>6700</v>
      </c>
      <c r="D11" s="11" t="s">
        <v>0</v>
      </c>
    </row>
    <row r="12" spans="1:16">
      <c r="A12" t="s">
        <v>28</v>
      </c>
      <c r="B12" s="11">
        <v>3.5</v>
      </c>
      <c r="C12" s="14">
        <v>6751</v>
      </c>
      <c r="D12" s="11" t="s">
        <v>0</v>
      </c>
    </row>
    <row r="13" spans="1:16">
      <c r="A13" t="s">
        <v>27</v>
      </c>
      <c r="B13" s="11">
        <v>3.5</v>
      </c>
      <c r="C13" s="14">
        <v>8550</v>
      </c>
      <c r="D13" s="11" t="s">
        <v>0</v>
      </c>
    </row>
    <row r="14" spans="1:16">
      <c r="F14" t="s">
        <v>62</v>
      </c>
      <c r="G14" s="1">
        <f>AVERAGE(C6:C13)</f>
        <v>7358.75</v>
      </c>
    </row>
    <row r="15" spans="1:16" s="18" customFormat="1">
      <c r="B15" s="19"/>
      <c r="C15" s="20"/>
      <c r="D15" s="19"/>
      <c r="E15" s="19"/>
      <c r="F15" s="18" t="s">
        <v>63</v>
      </c>
      <c r="G15" s="21">
        <f>AVERAGE(C6:C9,C11:C13)</f>
        <v>7038.5714285714284</v>
      </c>
      <c r="H15" s="22"/>
      <c r="L15" s="21"/>
    </row>
    <row r="16" spans="1:16">
      <c r="A16" t="s">
        <v>34</v>
      </c>
      <c r="B16" s="11">
        <v>3</v>
      </c>
      <c r="C16" s="14">
        <v>9200</v>
      </c>
      <c r="D16" s="11" t="s">
        <v>0</v>
      </c>
    </row>
    <row r="17" spans="1:5">
      <c r="A17" t="s">
        <v>37</v>
      </c>
      <c r="B17" s="11">
        <v>3</v>
      </c>
      <c r="C17" s="14">
        <v>7101</v>
      </c>
      <c r="D17" s="11" t="s">
        <v>0</v>
      </c>
    </row>
    <row r="18" spans="1:5">
      <c r="A18" t="s">
        <v>35</v>
      </c>
      <c r="B18" s="11">
        <v>3</v>
      </c>
      <c r="C18" s="14">
        <v>13311</v>
      </c>
      <c r="D18" s="11" t="s">
        <v>0</v>
      </c>
    </row>
    <row r="19" spans="1:5">
      <c r="A19" t="s">
        <v>36</v>
      </c>
      <c r="B19" s="11">
        <v>3</v>
      </c>
      <c r="C19" s="14">
        <v>8370</v>
      </c>
      <c r="D19" s="11" t="s">
        <v>0</v>
      </c>
    </row>
    <row r="20" spans="1:5">
      <c r="A20" t="s">
        <v>38</v>
      </c>
      <c r="B20" s="11">
        <v>3</v>
      </c>
      <c r="C20" s="14">
        <v>7101</v>
      </c>
      <c r="D20" s="11" t="s">
        <v>0</v>
      </c>
    </row>
    <row r="21" spans="1:5">
      <c r="A21" t="s">
        <v>39</v>
      </c>
      <c r="B21" s="11">
        <v>3</v>
      </c>
      <c r="C21" s="14">
        <v>4500</v>
      </c>
      <c r="D21" s="15" t="s">
        <v>1</v>
      </c>
    </row>
    <row r="22" spans="1:5">
      <c r="A22" t="s">
        <v>40</v>
      </c>
      <c r="B22" s="11">
        <v>3</v>
      </c>
      <c r="C22" s="14">
        <v>5899</v>
      </c>
      <c r="D22" s="11" t="s">
        <v>0</v>
      </c>
    </row>
    <row r="23" spans="1:5">
      <c r="A23" t="s">
        <v>41</v>
      </c>
      <c r="B23" s="11">
        <v>3</v>
      </c>
      <c r="C23" s="14">
        <v>6200</v>
      </c>
      <c r="D23" s="11" t="s">
        <v>0</v>
      </c>
    </row>
    <row r="24" spans="1:5">
      <c r="A24" t="s">
        <v>47</v>
      </c>
      <c r="B24" s="11">
        <v>3</v>
      </c>
      <c r="C24" s="14">
        <v>5700</v>
      </c>
      <c r="D24" s="15" t="s">
        <v>1</v>
      </c>
    </row>
    <row r="25" spans="1:5">
      <c r="A25" t="s">
        <v>42</v>
      </c>
      <c r="B25" s="11">
        <v>3</v>
      </c>
      <c r="C25" s="14">
        <v>5500</v>
      </c>
      <c r="D25" s="11" t="s">
        <v>0</v>
      </c>
    </row>
    <row r="26" spans="1:5">
      <c r="A26" t="s">
        <v>45</v>
      </c>
      <c r="B26" s="11">
        <v>3</v>
      </c>
      <c r="C26" s="14">
        <v>8000</v>
      </c>
      <c r="D26" s="15" t="s">
        <v>1</v>
      </c>
    </row>
    <row r="27" spans="1:5">
      <c r="A27" t="s">
        <v>43</v>
      </c>
      <c r="B27" s="11">
        <v>3</v>
      </c>
      <c r="C27" s="14">
        <v>5390</v>
      </c>
      <c r="D27" s="11" t="s">
        <v>0</v>
      </c>
    </row>
    <row r="28" spans="1:5">
      <c r="A28" t="s">
        <v>46</v>
      </c>
      <c r="B28" s="11">
        <v>3</v>
      </c>
      <c r="C28" s="14">
        <v>6201</v>
      </c>
      <c r="D28" s="11" t="s">
        <v>0</v>
      </c>
    </row>
    <row r="29" spans="1:5">
      <c r="A29" t="s">
        <v>44</v>
      </c>
      <c r="B29" s="11">
        <v>3</v>
      </c>
      <c r="C29" s="14">
        <v>5200</v>
      </c>
      <c r="D29" s="11" t="s">
        <v>0</v>
      </c>
    </row>
    <row r="30" spans="1:5">
      <c r="A30" t="s">
        <v>48</v>
      </c>
      <c r="B30" s="11">
        <v>3</v>
      </c>
      <c r="C30" s="14">
        <v>6372</v>
      </c>
      <c r="D30" s="11" t="s">
        <v>0</v>
      </c>
    </row>
    <row r="31" spans="1:5">
      <c r="A31" s="3" t="s">
        <v>49</v>
      </c>
      <c r="B31" s="11">
        <v>3</v>
      </c>
      <c r="C31" s="14">
        <v>6909</v>
      </c>
      <c r="D31" s="11" t="s">
        <v>0</v>
      </c>
      <c r="E31" s="11" t="s">
        <v>11</v>
      </c>
    </row>
    <row r="32" spans="1:5">
      <c r="A32" t="s">
        <v>50</v>
      </c>
      <c r="B32" s="11">
        <v>3</v>
      </c>
      <c r="C32" s="14">
        <v>5700</v>
      </c>
      <c r="D32" s="11" t="s">
        <v>0</v>
      </c>
    </row>
    <row r="33" spans="1:12">
      <c r="A33" t="s">
        <v>51</v>
      </c>
      <c r="B33" s="11">
        <v>3</v>
      </c>
      <c r="C33" s="14">
        <v>6050</v>
      </c>
      <c r="D33" s="11" t="s">
        <v>0</v>
      </c>
    </row>
    <row r="34" spans="1:12">
      <c r="A34" t="s">
        <v>52</v>
      </c>
      <c r="B34" s="11">
        <v>3</v>
      </c>
      <c r="C34" s="14">
        <v>6901</v>
      </c>
      <c r="D34" s="15" t="s">
        <v>1</v>
      </c>
    </row>
    <row r="35" spans="1:12">
      <c r="A35" t="s">
        <v>58</v>
      </c>
      <c r="B35" s="11">
        <v>3</v>
      </c>
      <c r="C35" s="14">
        <v>6732</v>
      </c>
      <c r="D35" s="11" t="s">
        <v>0</v>
      </c>
    </row>
    <row r="36" spans="1:12">
      <c r="F36" t="s">
        <v>65</v>
      </c>
      <c r="G36" s="1">
        <f>AVERAGE(C16:C35)</f>
        <v>6816.85</v>
      </c>
    </row>
    <row r="37" spans="1:12">
      <c r="F37" t="s">
        <v>64</v>
      </c>
      <c r="G37" s="1">
        <f>AVERAGE(C16:C20,C22:C23,C25,C27:C33,C35)</f>
        <v>6952.25</v>
      </c>
    </row>
    <row r="39" spans="1:12">
      <c r="F39" t="s">
        <v>66</v>
      </c>
      <c r="G39" s="1">
        <f>AVERAGE(C6:C13,C16:C35)</f>
        <v>6971.6785714285716</v>
      </c>
    </row>
    <row r="40" spans="1:12" s="18" customFormat="1">
      <c r="B40" s="19"/>
      <c r="C40" s="20"/>
      <c r="D40" s="19"/>
      <c r="E40" s="19"/>
      <c r="F40" s="18" t="s">
        <v>67</v>
      </c>
      <c r="G40" s="21">
        <f>AVERAGE(C6:C9,C11:C13,C16:C20,C22,C23,C25,C27:C33,C35)</f>
        <v>6978.521739130435</v>
      </c>
      <c r="H40" s="22"/>
      <c r="L40" s="21"/>
    </row>
    <row r="41" spans="1:12">
      <c r="A41" t="s">
        <v>53</v>
      </c>
      <c r="B41" s="11">
        <v>2.5</v>
      </c>
      <c r="C41" s="14">
        <v>5715</v>
      </c>
      <c r="D41" s="15" t="s">
        <v>1</v>
      </c>
    </row>
    <row r="42" spans="1:12">
      <c r="A42" t="s">
        <v>54</v>
      </c>
      <c r="B42" s="11">
        <v>2.5</v>
      </c>
      <c r="C42" s="14">
        <v>4851</v>
      </c>
      <c r="D42" s="11" t="s">
        <v>0</v>
      </c>
    </row>
    <row r="43" spans="1:12">
      <c r="A43" s="4" t="s">
        <v>55</v>
      </c>
      <c r="B43" s="11">
        <v>2.5</v>
      </c>
      <c r="C43" s="14">
        <v>11776</v>
      </c>
      <c r="D43" s="15" t="s">
        <v>1</v>
      </c>
      <c r="E43" s="11" t="s">
        <v>12</v>
      </c>
    </row>
    <row r="44" spans="1:12">
      <c r="A44" t="s">
        <v>57</v>
      </c>
      <c r="B44" s="11">
        <v>2.5</v>
      </c>
      <c r="C44" s="14">
        <v>5760</v>
      </c>
      <c r="D44" s="11" t="s">
        <v>0</v>
      </c>
    </row>
    <row r="45" spans="1:12">
      <c r="A45" s="4" t="s">
        <v>56</v>
      </c>
      <c r="B45" s="11">
        <v>2.5</v>
      </c>
      <c r="C45" s="14">
        <v>15375</v>
      </c>
      <c r="D45" s="15" t="s">
        <v>1</v>
      </c>
      <c r="E45" s="11" t="s">
        <v>13</v>
      </c>
    </row>
    <row r="46" spans="1:12">
      <c r="A46" t="s">
        <v>2</v>
      </c>
      <c r="B46" s="11">
        <v>2.5</v>
      </c>
      <c r="C46" s="14">
        <v>9301</v>
      </c>
      <c r="D46" s="16" t="s">
        <v>1</v>
      </c>
    </row>
    <row r="47" spans="1:12">
      <c r="A47" t="s">
        <v>59</v>
      </c>
      <c r="B47" s="11">
        <v>2.5</v>
      </c>
      <c r="C47" s="14">
        <v>6175</v>
      </c>
      <c r="D47" s="16" t="s">
        <v>1</v>
      </c>
    </row>
    <row r="48" spans="1:12">
      <c r="A48" s="3" t="s">
        <v>60</v>
      </c>
      <c r="B48" s="11">
        <v>2.5</v>
      </c>
      <c r="C48" s="14">
        <v>7170</v>
      </c>
      <c r="D48" s="15" t="s">
        <v>1</v>
      </c>
      <c r="E48" s="11" t="s">
        <v>14</v>
      </c>
    </row>
    <row r="49" spans="1:12">
      <c r="A49" t="s">
        <v>3</v>
      </c>
      <c r="B49" s="11">
        <v>2.5</v>
      </c>
      <c r="C49" s="14">
        <v>7470</v>
      </c>
      <c r="D49" s="11" t="s">
        <v>1</v>
      </c>
    </row>
    <row r="50" spans="1:12">
      <c r="A50" s="3" t="s">
        <v>61</v>
      </c>
      <c r="B50" s="11">
        <v>2.5</v>
      </c>
      <c r="C50" s="14">
        <v>7205</v>
      </c>
      <c r="D50" s="11" t="s">
        <v>0</v>
      </c>
      <c r="E50" s="11" t="s">
        <v>15</v>
      </c>
    </row>
    <row r="51" spans="1:12">
      <c r="F51" t="s">
        <v>68</v>
      </c>
      <c r="G51" s="1">
        <f>AVERAGE(C41:C50)</f>
        <v>8079.8</v>
      </c>
    </row>
    <row r="52" spans="1:12" s="18" customFormat="1">
      <c r="B52" s="19"/>
      <c r="C52" s="20"/>
      <c r="D52" s="19"/>
      <c r="E52" s="19"/>
      <c r="F52" s="18" t="s">
        <v>69</v>
      </c>
      <c r="G52" s="21">
        <f>AVERAGE(C42,C44,C50)</f>
        <v>5938.666666666667</v>
      </c>
      <c r="H52" s="22"/>
      <c r="L52" s="21"/>
    </row>
    <row r="53" spans="1:12">
      <c r="A53" s="4" t="s">
        <v>20</v>
      </c>
      <c r="B53" s="12"/>
      <c r="D53" s="15" t="s">
        <v>16</v>
      </c>
      <c r="E53" s="15"/>
    </row>
    <row r="55" spans="1:12">
      <c r="A55" s="3" t="s">
        <v>21</v>
      </c>
      <c r="D55" s="16" t="s">
        <v>17</v>
      </c>
      <c r="E55" s="1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Imai</dc:creator>
  <cp:lastModifiedBy>シンskzd</cp:lastModifiedBy>
  <dcterms:created xsi:type="dcterms:W3CDTF">2021-10-11T06:18:56Z</dcterms:created>
  <dcterms:modified xsi:type="dcterms:W3CDTF">2022-10-12T08:00:58Z</dcterms:modified>
</cp:coreProperties>
</file>